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920" activeTab="0"/>
  </bookViews>
  <sheets>
    <sheet name="Лист8" sheetId="1" r:id="rId1"/>
    <sheet name="Лист4" sheetId="2" r:id="rId2"/>
  </sheets>
  <definedNames/>
  <calcPr calcMode="manual" fullCalcOnLoad="1"/>
</workbook>
</file>

<file path=xl/sharedStrings.xml><?xml version="1.0" encoding="utf-8"?>
<sst xmlns="http://schemas.openxmlformats.org/spreadsheetml/2006/main" count="62" uniqueCount="61">
  <si>
    <t>элект. энерг.</t>
  </si>
  <si>
    <t>Мэрия</t>
  </si>
  <si>
    <t>аренда</t>
  </si>
  <si>
    <t>Коргоо</t>
  </si>
  <si>
    <t>ШММБ</t>
  </si>
  <si>
    <t>Орто мектеп</t>
  </si>
  <si>
    <t>Башталгыч мектеп</t>
  </si>
  <si>
    <t>Бала бакча</t>
  </si>
  <si>
    <t>Балдар спорт мектеби</t>
  </si>
  <si>
    <t>Балдар чыгарма.уйу</t>
  </si>
  <si>
    <t>ШБББ эсепканасы</t>
  </si>
  <si>
    <t>Жалпы: ШБББ</t>
  </si>
  <si>
    <t xml:space="preserve">ШБББ аппараты </t>
  </si>
  <si>
    <t>Балдар муз. мектеби</t>
  </si>
  <si>
    <t>Жалпы: Билим беруу</t>
  </si>
  <si>
    <t>Соц.женилдиктер</t>
  </si>
  <si>
    <t>Жалпы: Бюджеттик каражат</t>
  </si>
  <si>
    <t>Мекемелердин аталышы</t>
  </si>
  <si>
    <t>Жалпы:Соц.камсыздоо</t>
  </si>
  <si>
    <t>Борборлоштурулган китепкана</t>
  </si>
  <si>
    <t>Жалпы:</t>
  </si>
  <si>
    <t>ком.кызмат</t>
  </si>
  <si>
    <t>суу</t>
  </si>
  <si>
    <t>жылуулук</t>
  </si>
  <si>
    <t>учурдагы ремонт</t>
  </si>
  <si>
    <t>жабдууларды алуу</t>
  </si>
  <si>
    <t>учурдагы чарбалык максаттар учун башка алуу</t>
  </si>
  <si>
    <t xml:space="preserve">Дене-тарбия жана спорт </t>
  </si>
  <si>
    <t>Мам.кызмат. жыйынтыгы</t>
  </si>
  <si>
    <t>Кетмен-Төбө АБ</t>
  </si>
  <si>
    <t>Жазы-Кечүү АБ</t>
  </si>
  <si>
    <t>Апп. мадан.бөлүмү</t>
  </si>
  <si>
    <t>Маданият үйүнүн эсепканасы</t>
  </si>
  <si>
    <t>Спорт комитетинин аппараты</t>
  </si>
  <si>
    <t>Маданият бөл. жыйынтыгы</t>
  </si>
  <si>
    <t>Соц. өнүгүү башкармалыгы</t>
  </si>
  <si>
    <t>Турак жай имараттары ж.а имарат жайлары</t>
  </si>
  <si>
    <t>Машиналар жана камсыз кылуулар</t>
  </si>
  <si>
    <t>ШМҮ (мад.үйү)</t>
  </si>
  <si>
    <t xml:space="preserve">Шаардык  бюджеттен каржылануучу мекемелердин 01.01.2015-жылга кредитордук карыздары </t>
  </si>
  <si>
    <t>Тиркеме  №1</t>
  </si>
  <si>
    <t>Бекитилди:</t>
  </si>
  <si>
    <t>Шаардык Кеңештин</t>
  </si>
  <si>
    <t>Айлык-акы</t>
  </si>
  <si>
    <t>С/фонд</t>
  </si>
  <si>
    <t>Сапарлык чыгым</t>
  </si>
  <si>
    <t>Байланыш</t>
  </si>
  <si>
    <t>Тел. ж-а факс. байл.</t>
  </si>
  <si>
    <t>Башка байл. м-н тейлоо</t>
  </si>
  <si>
    <t>Унаа чыгымдары</t>
  </si>
  <si>
    <t>Башка кызмат корсотуу</t>
  </si>
  <si>
    <t>Башка тейлоо кызматтарына толоого байланыш</t>
  </si>
  <si>
    <t>Учурдагы  керек жарак жаб. алуу</t>
  </si>
  <si>
    <t>Коммуналдык кызмат</t>
  </si>
  <si>
    <t>Женилдиктер</t>
  </si>
  <si>
    <t>Шаардык кеңеш</t>
  </si>
  <si>
    <t>Кара-Көл нуру басмаканасы</t>
  </si>
  <si>
    <t>Тамак-аш</t>
  </si>
  <si>
    <t xml:space="preserve">24.04.2015-ж. сессиясынын </t>
  </si>
  <si>
    <t xml:space="preserve">№70/19-6 токтому менен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</si>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</sst>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0.000"/>
    <numFmt numFmtId="168" formatCode="_-* #,##0.0_р_._-;\-* #,##0.0_р_._-;_-* &quot;-&quot;??_р_._-;_-@_-"/>
    <numFmt numFmtId="169" formatCode="_-* #,##0.000_р_._-;\-* #,##0.000_р_._-;_-* &quot;-&quot;??_р_._-;_-@_-"/>
    <numFmt numFmtId="170" formatCode="#,##0.0_ ;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164" fontId="52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/>
    </xf>
    <xf numFmtId="164" fontId="10" fillId="33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 wrapText="1"/>
    </xf>
    <xf numFmtId="164" fontId="14" fillId="34" borderId="1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164" fontId="10" fillId="33" borderId="0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0" fillId="0" borderId="0" xfId="0" applyAlignment="1">
      <alignment/>
    </xf>
    <xf numFmtId="0" fontId="16" fillId="33" borderId="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164" fontId="15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3" fillId="0" borderId="0" xfId="0" applyFont="1" applyAlignment="1">
      <alignment horizontal="right"/>
    </xf>
    <xf numFmtId="164" fontId="10" fillId="34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52" fillId="0" borderId="0" xfId="0" applyFont="1" applyAlignment="1">
      <alignment/>
    </xf>
    <xf numFmtId="164" fontId="11" fillId="33" borderId="10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wrapText="1"/>
    </xf>
    <xf numFmtId="0" fontId="5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:AA39"/>
    </sheetView>
  </sheetViews>
  <sheetFormatPr defaultColWidth="9.140625" defaultRowHeight="15"/>
  <cols>
    <col min="1" max="1" width="25.28125" style="0" customWidth="1"/>
    <col min="2" max="2" width="8.140625" style="0" customWidth="1"/>
    <col min="3" max="3" width="7.7109375" style="0" customWidth="1"/>
    <col min="4" max="4" width="7.00390625" style="0" customWidth="1"/>
    <col min="5" max="5" width="7.57421875" style="0" customWidth="1"/>
    <col min="6" max="6" width="5.7109375" style="0" hidden="1" customWidth="1"/>
    <col min="7" max="7" width="5.57421875" style="0" hidden="1" customWidth="1"/>
    <col min="8" max="8" width="5.421875" style="0" hidden="1" customWidth="1"/>
    <col min="9" max="9" width="5.7109375" style="0" hidden="1" customWidth="1"/>
    <col min="10" max="10" width="6.140625" style="0" customWidth="1"/>
    <col min="11" max="11" width="7.28125" style="0" customWidth="1"/>
    <col min="12" max="12" width="6.140625" style="0" customWidth="1"/>
    <col min="13" max="13" width="4.28125" style="0" hidden="1" customWidth="1"/>
    <col min="14" max="14" width="7.00390625" style="0" customWidth="1"/>
    <col min="15" max="15" width="7.28125" style="0" customWidth="1"/>
    <col min="16" max="16" width="6.421875" style="0" hidden="1" customWidth="1"/>
    <col min="17" max="17" width="5.00390625" style="0" hidden="1" customWidth="1"/>
    <col min="18" max="18" width="5.421875" style="0" hidden="1" customWidth="1"/>
    <col min="19" max="19" width="8.421875" style="0" customWidth="1"/>
    <col min="20" max="20" width="7.421875" style="13" customWidth="1"/>
    <col min="21" max="21" width="6.140625" style="0" customWidth="1"/>
    <col min="22" max="22" width="6.57421875" style="0" customWidth="1"/>
    <col min="23" max="23" width="6.57421875" style="14" customWidth="1"/>
    <col min="24" max="24" width="7.8515625" style="0" customWidth="1"/>
    <col min="25" max="25" width="6.7109375" style="0" customWidth="1"/>
    <col min="26" max="26" width="8.28125" style="0" customWidth="1"/>
    <col min="27" max="28" width="9.140625" style="0" customWidth="1"/>
  </cols>
  <sheetData>
    <row r="1" spans="1:26" s="14" customFormat="1" ht="15">
      <c r="A1" s="14" t="s">
        <v>60</v>
      </c>
      <c r="U1" s="40"/>
      <c r="V1" s="54" t="s">
        <v>40</v>
      </c>
      <c r="W1" s="54"/>
      <c r="X1" s="54"/>
      <c r="Y1" s="54"/>
      <c r="Z1" s="54"/>
    </row>
    <row r="2" spans="21:26" s="14" customFormat="1" ht="15">
      <c r="U2" s="40"/>
      <c r="V2" s="46"/>
      <c r="W2" s="54" t="s">
        <v>41</v>
      </c>
      <c r="X2" s="54"/>
      <c r="Y2" s="54"/>
      <c r="Z2" s="54"/>
    </row>
    <row r="3" spans="21:26" s="14" customFormat="1" ht="15">
      <c r="U3" s="37"/>
      <c r="V3" s="54" t="s">
        <v>42</v>
      </c>
      <c r="W3" s="54"/>
      <c r="X3" s="54"/>
      <c r="Y3" s="54"/>
      <c r="Z3" s="54"/>
    </row>
    <row r="4" spans="21:26" s="14" customFormat="1" ht="15">
      <c r="U4" s="37"/>
      <c r="V4" s="54" t="s">
        <v>58</v>
      </c>
      <c r="W4" s="54"/>
      <c r="X4" s="54"/>
      <c r="Y4" s="54"/>
      <c r="Z4" s="54"/>
    </row>
    <row r="5" spans="21:26" s="14" customFormat="1" ht="15.75" customHeight="1">
      <c r="U5" s="37"/>
      <c r="V5" s="54" t="s">
        <v>59</v>
      </c>
      <c r="W5" s="54"/>
      <c r="X5" s="54"/>
      <c r="Y5" s="54"/>
      <c r="Z5" s="54"/>
    </row>
    <row r="6" spans="1:25" ht="15" customHeight="1">
      <c r="A6" s="57" t="s">
        <v>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>
      <c r="A7" s="29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9"/>
      <c r="X7" s="14"/>
      <c r="Y7" s="14"/>
    </row>
    <row r="8" spans="1:26" ht="15">
      <c r="A8" s="58" t="s">
        <v>17</v>
      </c>
      <c r="B8" s="60" t="s">
        <v>20</v>
      </c>
      <c r="C8" s="12">
        <v>2111</v>
      </c>
      <c r="D8" s="12">
        <v>2121</v>
      </c>
      <c r="E8" s="12">
        <v>2211</v>
      </c>
      <c r="F8" s="12">
        <v>2214</v>
      </c>
      <c r="G8" s="11">
        <v>1100</v>
      </c>
      <c r="H8" s="11">
        <v>1200</v>
      </c>
      <c r="I8" s="11">
        <v>1300</v>
      </c>
      <c r="J8" s="10">
        <v>22122</v>
      </c>
      <c r="K8" s="11">
        <v>2100</v>
      </c>
      <c r="L8" s="11">
        <v>2900</v>
      </c>
      <c r="M8" s="10">
        <v>2213</v>
      </c>
      <c r="N8" s="12">
        <v>2214</v>
      </c>
      <c r="O8" s="12">
        <v>2215</v>
      </c>
      <c r="P8" s="11">
        <v>2100</v>
      </c>
      <c r="Q8" s="11">
        <v>5300</v>
      </c>
      <c r="R8" s="11">
        <v>5900</v>
      </c>
      <c r="S8" s="11">
        <v>4900</v>
      </c>
      <c r="T8" s="30">
        <v>2222</v>
      </c>
      <c r="U8" s="12">
        <v>1200</v>
      </c>
      <c r="V8" s="12">
        <v>223</v>
      </c>
      <c r="W8" s="25">
        <v>2721</v>
      </c>
      <c r="X8" s="25">
        <v>2218</v>
      </c>
      <c r="Y8" s="12">
        <v>3111</v>
      </c>
      <c r="Z8" s="41">
        <v>3112</v>
      </c>
    </row>
    <row r="9" spans="1:26" ht="81.75" customHeight="1">
      <c r="A9" s="59"/>
      <c r="B9" s="61"/>
      <c r="C9" s="2" t="s">
        <v>43</v>
      </c>
      <c r="D9" s="1" t="s">
        <v>44</v>
      </c>
      <c r="E9" s="2" t="s">
        <v>45</v>
      </c>
      <c r="F9" s="2" t="s">
        <v>21</v>
      </c>
      <c r="G9" s="1" t="s">
        <v>22</v>
      </c>
      <c r="H9" s="2" t="s">
        <v>0</v>
      </c>
      <c r="I9" s="2" t="s">
        <v>23</v>
      </c>
      <c r="J9" s="20" t="s">
        <v>46</v>
      </c>
      <c r="K9" s="5" t="s">
        <v>47</v>
      </c>
      <c r="L9" s="5" t="s">
        <v>48</v>
      </c>
      <c r="M9" s="3" t="s">
        <v>2</v>
      </c>
      <c r="N9" s="2" t="s">
        <v>49</v>
      </c>
      <c r="O9" s="2" t="s">
        <v>50</v>
      </c>
      <c r="P9" s="2" t="s">
        <v>24</v>
      </c>
      <c r="Q9" s="2" t="s">
        <v>25</v>
      </c>
      <c r="R9" s="2" t="s">
        <v>26</v>
      </c>
      <c r="S9" s="2" t="s">
        <v>51</v>
      </c>
      <c r="T9" s="2" t="s">
        <v>52</v>
      </c>
      <c r="U9" s="2" t="s">
        <v>52</v>
      </c>
      <c r="V9" s="6" t="s">
        <v>53</v>
      </c>
      <c r="W9" s="6" t="s">
        <v>54</v>
      </c>
      <c r="X9" s="6" t="s">
        <v>57</v>
      </c>
      <c r="Y9" s="6" t="s">
        <v>36</v>
      </c>
      <c r="Z9" s="42" t="s">
        <v>37</v>
      </c>
    </row>
    <row r="10" spans="1:26" ht="15">
      <c r="A10" s="15" t="s">
        <v>1</v>
      </c>
      <c r="B10" s="33">
        <f>C10+D10+E10+F10+J10+N10+O10+T10+Y10</f>
        <v>22.8</v>
      </c>
      <c r="C10" s="4"/>
      <c r="D10" s="4"/>
      <c r="E10" s="4"/>
      <c r="F10" s="4"/>
      <c r="G10" s="4"/>
      <c r="H10" s="4"/>
      <c r="I10" s="4"/>
      <c r="J10" s="4">
        <f>K10</f>
        <v>19.2</v>
      </c>
      <c r="K10" s="4">
        <v>19.2</v>
      </c>
      <c r="L10" s="4"/>
      <c r="M10" s="4"/>
      <c r="N10" s="4">
        <v>3.6</v>
      </c>
      <c r="O10" s="4"/>
      <c r="P10" s="4"/>
      <c r="Q10" s="4"/>
      <c r="R10" s="4"/>
      <c r="S10" s="4"/>
      <c r="T10" s="32">
        <f>U10</f>
        <v>0</v>
      </c>
      <c r="U10" s="4"/>
      <c r="V10" s="4"/>
      <c r="W10" s="4"/>
      <c r="X10" s="4"/>
      <c r="Y10" s="9">
        <v>0</v>
      </c>
      <c r="Z10" s="7"/>
    </row>
    <row r="11" spans="1:26" ht="15">
      <c r="A11" s="15" t="s">
        <v>30</v>
      </c>
      <c r="B11" s="33">
        <f>C11+D11+E11+F11+J11+N11+O11+T11+Y11</f>
        <v>18.2</v>
      </c>
      <c r="C11" s="4"/>
      <c r="D11" s="4"/>
      <c r="E11" s="4">
        <v>11.9</v>
      </c>
      <c r="F11" s="4"/>
      <c r="G11" s="4"/>
      <c r="H11" s="4"/>
      <c r="I11" s="4"/>
      <c r="J11" s="4">
        <f>K11+L11</f>
        <v>0</v>
      </c>
      <c r="K11" s="4"/>
      <c r="L11" s="4"/>
      <c r="M11" s="4"/>
      <c r="N11" s="4"/>
      <c r="O11" s="4">
        <f>S11</f>
        <v>6.3</v>
      </c>
      <c r="P11" s="4"/>
      <c r="Q11" s="4"/>
      <c r="R11" s="4"/>
      <c r="S11" s="4">
        <v>6.3</v>
      </c>
      <c r="T11" s="32">
        <f>U11</f>
        <v>0</v>
      </c>
      <c r="U11" s="4"/>
      <c r="V11" s="4"/>
      <c r="W11" s="26"/>
      <c r="X11" s="26"/>
      <c r="Y11" s="7"/>
      <c r="Z11" s="7"/>
    </row>
    <row r="12" spans="1:26" ht="15">
      <c r="A12" s="15" t="s">
        <v>29</v>
      </c>
      <c r="B12" s="33">
        <f>C12+D12+E12+F12+J12+N12+O12+T12+Y12</f>
        <v>41.400000000000006</v>
      </c>
      <c r="C12" s="4">
        <v>30.3</v>
      </c>
      <c r="D12" s="4">
        <v>0.1</v>
      </c>
      <c r="E12" s="4">
        <v>11</v>
      </c>
      <c r="F12" s="4"/>
      <c r="G12" s="4"/>
      <c r="H12" s="4"/>
      <c r="I12" s="4"/>
      <c r="J12" s="4">
        <f>K12+L12</f>
        <v>0</v>
      </c>
      <c r="K12" s="4"/>
      <c r="L12" s="4"/>
      <c r="M12" s="4"/>
      <c r="N12" s="4"/>
      <c r="O12" s="4">
        <v>0</v>
      </c>
      <c r="P12" s="4"/>
      <c r="Q12" s="4"/>
      <c r="R12" s="4"/>
      <c r="S12" s="4"/>
      <c r="T12" s="32">
        <f>U12</f>
        <v>0</v>
      </c>
      <c r="U12" s="4"/>
      <c r="V12" s="4"/>
      <c r="W12" s="26"/>
      <c r="X12" s="26"/>
      <c r="Y12" s="7"/>
      <c r="Z12" s="7"/>
    </row>
    <row r="13" spans="1:26" ht="15">
      <c r="A13" s="16" t="s">
        <v>55</v>
      </c>
      <c r="B13" s="32">
        <f>C13+D13+E13+F13+J13+N13+O13+T13+Y13</f>
        <v>0.1</v>
      </c>
      <c r="C13" s="4">
        <v>0.1</v>
      </c>
      <c r="D13" s="4"/>
      <c r="E13" s="4"/>
      <c r="F13" s="4"/>
      <c r="G13" s="4"/>
      <c r="H13" s="4"/>
      <c r="I13" s="4"/>
      <c r="J13" s="4">
        <f>K13+L13</f>
        <v>0</v>
      </c>
      <c r="K13" s="4"/>
      <c r="L13" s="4"/>
      <c r="M13" s="4"/>
      <c r="N13" s="4"/>
      <c r="O13" s="4">
        <f>S13</f>
        <v>0</v>
      </c>
      <c r="P13" s="4"/>
      <c r="Q13" s="4"/>
      <c r="R13" s="4"/>
      <c r="S13" s="4"/>
      <c r="T13" s="32">
        <f>U13</f>
        <v>0</v>
      </c>
      <c r="U13" s="4"/>
      <c r="V13" s="4"/>
      <c r="W13" s="26"/>
      <c r="X13" s="26"/>
      <c r="Y13" s="7"/>
      <c r="Z13" s="7"/>
    </row>
    <row r="14" spans="1:26" ht="15">
      <c r="A14" s="17" t="s">
        <v>28</v>
      </c>
      <c r="B14" s="31">
        <f>B13+B12+B11+B10</f>
        <v>82.5</v>
      </c>
      <c r="C14" s="4">
        <f aca="true" t="shared" si="0" ref="C14:V14">C13+C12+C11+C10</f>
        <v>30.400000000000002</v>
      </c>
      <c r="D14" s="4">
        <f t="shared" si="0"/>
        <v>0.1</v>
      </c>
      <c r="E14" s="4">
        <f t="shared" si="0"/>
        <v>22.9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19.2</v>
      </c>
      <c r="K14" s="4">
        <f t="shared" si="0"/>
        <v>19.2</v>
      </c>
      <c r="L14" s="4">
        <f t="shared" si="0"/>
        <v>0</v>
      </c>
      <c r="M14" s="4">
        <f t="shared" si="0"/>
        <v>0</v>
      </c>
      <c r="N14" s="4">
        <f t="shared" si="0"/>
        <v>3.6</v>
      </c>
      <c r="O14" s="4">
        <f t="shared" si="0"/>
        <v>6.3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6.3</v>
      </c>
      <c r="T14" s="4">
        <f t="shared" si="0"/>
        <v>0</v>
      </c>
      <c r="U14" s="4">
        <f t="shared" si="0"/>
        <v>0</v>
      </c>
      <c r="V14" s="4">
        <f t="shared" si="0"/>
        <v>0</v>
      </c>
      <c r="W14" s="4"/>
      <c r="X14" s="4">
        <f>X13+X12+X11+X10</f>
        <v>0</v>
      </c>
      <c r="Y14" s="4">
        <f>Y13+Y12+Y11+Y10</f>
        <v>0</v>
      </c>
      <c r="Z14" s="4">
        <f>Z13+Z12+Z11+Z10</f>
        <v>0</v>
      </c>
    </row>
    <row r="15" spans="1:26" ht="16.5" customHeight="1">
      <c r="A15" s="16" t="s">
        <v>3</v>
      </c>
      <c r="B15" s="33">
        <f>C15+D15+E15+F15+J15+N15+O15+T15+Y15</f>
        <v>16.3</v>
      </c>
      <c r="C15" s="4">
        <v>0</v>
      </c>
      <c r="D15" s="4"/>
      <c r="E15" s="4">
        <v>13.6</v>
      </c>
      <c r="F15" s="4"/>
      <c r="G15" s="4"/>
      <c r="H15" s="4"/>
      <c r="I15" s="4"/>
      <c r="J15" s="4"/>
      <c r="K15" s="4"/>
      <c r="L15" s="4"/>
      <c r="M15" s="4"/>
      <c r="N15" s="4">
        <v>0.5</v>
      </c>
      <c r="O15" s="4">
        <f>S15</f>
        <v>2.2</v>
      </c>
      <c r="P15" s="4"/>
      <c r="Q15" s="4"/>
      <c r="R15" s="4"/>
      <c r="S15" s="4">
        <v>2.2</v>
      </c>
      <c r="T15" s="4"/>
      <c r="U15" s="4"/>
      <c r="V15" s="4"/>
      <c r="W15" s="26"/>
      <c r="X15" s="28"/>
      <c r="Y15" s="7"/>
      <c r="Z15" s="7"/>
    </row>
    <row r="16" spans="1:26" ht="15">
      <c r="A16" s="16" t="s">
        <v>4</v>
      </c>
      <c r="B16" s="33">
        <f aca="true" t="shared" si="1" ref="B16:B23">C16+D16+E16+F16+J16+N16+O16+T16+Y16</f>
        <v>2639.2</v>
      </c>
      <c r="C16" s="4"/>
      <c r="D16" s="4"/>
      <c r="E16" s="4">
        <v>10.2</v>
      </c>
      <c r="F16" s="24"/>
      <c r="G16" s="4"/>
      <c r="H16" s="4"/>
      <c r="I16" s="4"/>
      <c r="J16" s="4">
        <v>0</v>
      </c>
      <c r="K16" s="4"/>
      <c r="L16" s="4"/>
      <c r="M16" s="4" t="e">
        <f>#REF!+#REF!+#REF!+#REF!</f>
        <v>#REF!</v>
      </c>
      <c r="N16" s="4">
        <v>0</v>
      </c>
      <c r="O16" s="24">
        <f>S16</f>
        <v>80</v>
      </c>
      <c r="P16" s="24">
        <v>238.1</v>
      </c>
      <c r="Q16" s="24">
        <v>238.1</v>
      </c>
      <c r="R16" s="24">
        <v>238.1</v>
      </c>
      <c r="S16" s="24">
        <v>80</v>
      </c>
      <c r="T16" s="4">
        <v>0</v>
      </c>
      <c r="U16" s="4">
        <v>0</v>
      </c>
      <c r="V16" s="4">
        <v>0</v>
      </c>
      <c r="W16" s="26"/>
      <c r="X16" s="27">
        <v>0</v>
      </c>
      <c r="Y16" s="22">
        <v>2549</v>
      </c>
      <c r="Z16" s="22"/>
    </row>
    <row r="17" spans="1:26" ht="15">
      <c r="A17" s="16" t="s">
        <v>31</v>
      </c>
      <c r="B17" s="33">
        <f t="shared" si="1"/>
        <v>0</v>
      </c>
      <c r="C17" s="4"/>
      <c r="D17" s="4"/>
      <c r="E17" s="4"/>
      <c r="F17" s="4">
        <v>0</v>
      </c>
      <c r="G17" s="4"/>
      <c r="H17" s="4"/>
      <c r="I17" s="4"/>
      <c r="J17" s="4"/>
      <c r="K17" s="4"/>
      <c r="L17" s="4"/>
      <c r="M17" s="4" t="e">
        <f>#REF!+#REF!+#REF!+#REF!</f>
        <v>#REF!</v>
      </c>
      <c r="N17" s="4"/>
      <c r="O17" s="4">
        <v>0</v>
      </c>
      <c r="P17" s="4"/>
      <c r="Q17" s="4"/>
      <c r="R17" s="4"/>
      <c r="S17" s="4">
        <v>0</v>
      </c>
      <c r="T17" s="4"/>
      <c r="U17" s="4"/>
      <c r="V17" s="4"/>
      <c r="W17" s="26"/>
      <c r="X17" s="26"/>
      <c r="Y17" s="7"/>
      <c r="Z17" s="7"/>
    </row>
    <row r="18" spans="1:26" ht="15">
      <c r="A18" s="16" t="s">
        <v>38</v>
      </c>
      <c r="B18" s="33">
        <f t="shared" si="1"/>
        <v>0.5</v>
      </c>
      <c r="C18" s="4"/>
      <c r="D18" s="4"/>
      <c r="E18" s="4">
        <v>0.5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6"/>
      <c r="X18" s="26"/>
      <c r="Y18" s="7"/>
      <c r="Z18" s="7"/>
    </row>
    <row r="19" spans="1:26" ht="15.75" customHeight="1">
      <c r="A19" s="16" t="s">
        <v>19</v>
      </c>
      <c r="B19" s="33">
        <f t="shared" si="1"/>
        <v>6.6</v>
      </c>
      <c r="C19" s="4"/>
      <c r="D19" s="4"/>
      <c r="E19" s="4">
        <v>6.6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6"/>
      <c r="X19" s="26"/>
      <c r="Y19" s="7"/>
      <c r="Z19" s="7"/>
    </row>
    <row r="20" spans="1:26" ht="15">
      <c r="A20" s="19" t="s">
        <v>32</v>
      </c>
      <c r="B20" s="33">
        <f t="shared" si="1"/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6"/>
      <c r="X20" s="26"/>
      <c r="Y20" s="7"/>
      <c r="Z20" s="7"/>
    </row>
    <row r="21" spans="1:26" ht="15">
      <c r="A21" s="16" t="s">
        <v>33</v>
      </c>
      <c r="B21" s="33">
        <f t="shared" si="1"/>
        <v>11.600000000000001</v>
      </c>
      <c r="C21" s="4">
        <v>4.9</v>
      </c>
      <c r="D21" s="4">
        <v>0.8</v>
      </c>
      <c r="E21" s="4">
        <v>3.7</v>
      </c>
      <c r="F21" s="4"/>
      <c r="G21" s="4"/>
      <c r="H21" s="4"/>
      <c r="I21" s="4"/>
      <c r="J21" s="4"/>
      <c r="K21" s="4"/>
      <c r="L21" s="4"/>
      <c r="M21" s="4"/>
      <c r="N21" s="4"/>
      <c r="O21" s="4">
        <f>S21</f>
        <v>1.9</v>
      </c>
      <c r="P21" s="4"/>
      <c r="Q21" s="4"/>
      <c r="R21" s="4"/>
      <c r="S21" s="4">
        <v>1.9</v>
      </c>
      <c r="T21" s="4">
        <v>0.3</v>
      </c>
      <c r="U21" s="4"/>
      <c r="V21" s="4"/>
      <c r="W21" s="26"/>
      <c r="X21" s="26"/>
      <c r="Y21" s="7"/>
      <c r="Z21" s="7"/>
    </row>
    <row r="22" spans="1:26" ht="15">
      <c r="A22" s="16" t="s">
        <v>27</v>
      </c>
      <c r="B22" s="33">
        <f t="shared" si="1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6"/>
      <c r="X22" s="26"/>
      <c r="Y22" s="7"/>
      <c r="Z22" s="7"/>
    </row>
    <row r="23" spans="1:26" ht="15">
      <c r="A23" s="16" t="s">
        <v>56</v>
      </c>
      <c r="B23" s="33">
        <f t="shared" si="1"/>
        <v>0</v>
      </c>
      <c r="C23" s="4">
        <v>0</v>
      </c>
      <c r="D23" s="4">
        <v>0</v>
      </c>
      <c r="E23" s="4"/>
      <c r="F23" s="4"/>
      <c r="G23" s="4"/>
      <c r="H23" s="4"/>
      <c r="I23" s="4"/>
      <c r="J23" s="4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6"/>
      <c r="X23" s="26"/>
      <c r="Y23" s="7"/>
      <c r="Z23" s="7"/>
    </row>
    <row r="24" spans="1:26" ht="15">
      <c r="A24" s="17" t="s">
        <v>34</v>
      </c>
      <c r="B24" s="31">
        <f aca="true" t="shared" si="2" ref="B24:M24">B23+B22+B21+B20+B19+B18+B17</f>
        <v>18.700000000000003</v>
      </c>
      <c r="C24" s="4">
        <f t="shared" si="2"/>
        <v>4.9</v>
      </c>
      <c r="D24" s="4">
        <f t="shared" si="2"/>
        <v>0.8</v>
      </c>
      <c r="E24" s="4">
        <f t="shared" si="2"/>
        <v>10.8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 t="e">
        <f t="shared" si="2"/>
        <v>#REF!</v>
      </c>
      <c r="N24" s="4">
        <f aca="true" t="shared" si="3" ref="N24:Z24">N23+N22+N21+N20+N19+N18+N17</f>
        <v>0</v>
      </c>
      <c r="O24" s="4">
        <f t="shared" si="3"/>
        <v>1.9</v>
      </c>
      <c r="P24" s="4">
        <f t="shared" si="3"/>
        <v>0</v>
      </c>
      <c r="Q24" s="4">
        <f t="shared" si="3"/>
        <v>0</v>
      </c>
      <c r="R24" s="4">
        <f t="shared" si="3"/>
        <v>0</v>
      </c>
      <c r="S24" s="4">
        <f t="shared" si="3"/>
        <v>1.9</v>
      </c>
      <c r="T24" s="4">
        <f t="shared" si="3"/>
        <v>0.3</v>
      </c>
      <c r="U24" s="4">
        <f t="shared" si="3"/>
        <v>0</v>
      </c>
      <c r="V24" s="4">
        <f t="shared" si="3"/>
        <v>0</v>
      </c>
      <c r="W24" s="4">
        <f t="shared" si="3"/>
        <v>0</v>
      </c>
      <c r="X24" s="4">
        <f t="shared" si="3"/>
        <v>0</v>
      </c>
      <c r="Y24" s="4">
        <f t="shared" si="3"/>
        <v>0</v>
      </c>
      <c r="Z24" s="4">
        <f t="shared" si="3"/>
        <v>0</v>
      </c>
    </row>
    <row r="25" spans="1:26" ht="15" hidden="1">
      <c r="A25" s="16" t="s">
        <v>5</v>
      </c>
      <c r="B25" s="4">
        <f>E25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0</v>
      </c>
      <c r="P25" s="4"/>
      <c r="Q25" s="4"/>
      <c r="R25" s="4">
        <v>0.1</v>
      </c>
      <c r="S25" s="4">
        <v>0</v>
      </c>
      <c r="T25" s="4"/>
      <c r="U25" s="4"/>
      <c r="V25" s="4"/>
      <c r="W25" s="26"/>
      <c r="X25" s="26"/>
      <c r="Y25" s="7"/>
      <c r="Z25" s="7"/>
    </row>
    <row r="26" spans="1:26" ht="15" hidden="1">
      <c r="A26" s="16" t="s">
        <v>6</v>
      </c>
      <c r="B26" s="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0</v>
      </c>
      <c r="P26" s="4"/>
      <c r="Q26" s="4"/>
      <c r="R26" s="4">
        <v>0</v>
      </c>
      <c r="S26" s="4">
        <v>0</v>
      </c>
      <c r="T26" s="4"/>
      <c r="U26" s="4"/>
      <c r="V26" s="4"/>
      <c r="W26" s="26"/>
      <c r="X26" s="26"/>
      <c r="Y26" s="7"/>
      <c r="Z26" s="7"/>
    </row>
    <row r="27" spans="1:26" ht="15" hidden="1">
      <c r="A27" s="16" t="s">
        <v>7</v>
      </c>
      <c r="B27" s="4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0</v>
      </c>
      <c r="P27" s="4"/>
      <c r="Q27" s="4"/>
      <c r="R27" s="4">
        <v>0</v>
      </c>
      <c r="S27" s="4"/>
      <c r="T27" s="4"/>
      <c r="U27" s="4"/>
      <c r="V27" s="4"/>
      <c r="W27" s="26"/>
      <c r="X27" s="26"/>
      <c r="Y27" s="7"/>
      <c r="Z27" s="7"/>
    </row>
    <row r="28" spans="1:26" ht="15">
      <c r="A28" s="16" t="s">
        <v>8</v>
      </c>
      <c r="B28" s="4">
        <f>E28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0</v>
      </c>
      <c r="P28" s="4"/>
      <c r="Q28" s="4"/>
      <c r="R28" s="4"/>
      <c r="S28" s="4">
        <v>0</v>
      </c>
      <c r="T28" s="4"/>
      <c r="U28" s="4"/>
      <c r="V28" s="4"/>
      <c r="W28" s="26"/>
      <c r="X28" s="26"/>
      <c r="Y28" s="7"/>
      <c r="Z28" s="7"/>
    </row>
    <row r="29" spans="1:26" ht="15">
      <c r="A29" s="16" t="s">
        <v>9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0</v>
      </c>
      <c r="P29" s="4"/>
      <c r="Q29" s="4"/>
      <c r="R29" s="4">
        <v>0</v>
      </c>
      <c r="S29" s="4">
        <v>0</v>
      </c>
      <c r="T29" s="4"/>
      <c r="U29" s="4"/>
      <c r="V29" s="4"/>
      <c r="W29" s="26"/>
      <c r="X29" s="26"/>
      <c r="Y29" s="7"/>
      <c r="Z29" s="7"/>
    </row>
    <row r="30" spans="1:26" ht="15">
      <c r="A30" s="16" t="s">
        <v>10</v>
      </c>
      <c r="B30" s="4">
        <f>E30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0</v>
      </c>
      <c r="P30" s="4"/>
      <c r="Q30" s="4"/>
      <c r="R30" s="4">
        <v>0</v>
      </c>
      <c r="S30" s="4">
        <v>0</v>
      </c>
      <c r="T30" s="4">
        <v>0</v>
      </c>
      <c r="U30" s="4"/>
      <c r="V30" s="4"/>
      <c r="W30" s="26"/>
      <c r="X30" s="26"/>
      <c r="Y30" s="7"/>
      <c r="Z30" s="7"/>
    </row>
    <row r="31" spans="1:26" ht="15">
      <c r="A31" s="17" t="s">
        <v>11</v>
      </c>
      <c r="B31" s="32">
        <f>B30+B29+B28+B27+B26+B25</f>
        <v>0</v>
      </c>
      <c r="C31" s="24"/>
      <c r="D31" s="24"/>
      <c r="E31" s="24">
        <f>E30+E29+E28+E27+E26+E25</f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>
        <f>O30+O29+O28+O27+O26+O25</f>
        <v>0</v>
      </c>
      <c r="P31" s="24"/>
      <c r="Q31" s="24"/>
      <c r="R31" s="24"/>
      <c r="S31" s="24">
        <f>S30+S29+S28+S27+S26+S25</f>
        <v>0</v>
      </c>
      <c r="T31" s="24">
        <f>T30+T29+T28+T27+T26+T25</f>
        <v>0</v>
      </c>
      <c r="U31" s="24"/>
      <c r="V31" s="24"/>
      <c r="W31" s="24"/>
      <c r="X31" s="24"/>
      <c r="Y31" s="24">
        <f>Y30+Y29+Y28+Y27+Y26+Y25</f>
        <v>0</v>
      </c>
      <c r="Z31" s="7"/>
    </row>
    <row r="32" spans="1:26" ht="15">
      <c r="A32" s="16" t="s">
        <v>12</v>
      </c>
      <c r="B32" s="24">
        <f>C32+D32+E32+J32+O32</f>
        <v>0</v>
      </c>
      <c r="C32" s="4"/>
      <c r="D32" s="4"/>
      <c r="E32" s="4">
        <v>0</v>
      </c>
      <c r="F32" s="4"/>
      <c r="G32" s="4"/>
      <c r="H32" s="4"/>
      <c r="I32" s="4"/>
      <c r="J32" s="4"/>
      <c r="K32" s="4"/>
      <c r="L32" s="4"/>
      <c r="M32" s="4"/>
      <c r="N32" s="4"/>
      <c r="O32" s="4">
        <v>0</v>
      </c>
      <c r="P32" s="4"/>
      <c r="Q32" s="4"/>
      <c r="R32" s="4">
        <v>0.1</v>
      </c>
      <c r="S32" s="4">
        <v>0</v>
      </c>
      <c r="T32" s="4"/>
      <c r="U32" s="4"/>
      <c r="V32" s="4"/>
      <c r="W32" s="26"/>
      <c r="X32" s="26"/>
      <c r="Y32" s="7"/>
      <c r="Z32" s="7"/>
    </row>
    <row r="33" spans="1:26" ht="15">
      <c r="A33" s="15" t="s">
        <v>13</v>
      </c>
      <c r="B33" s="24">
        <f>C33+D33+E33+J33+O33</f>
        <v>0</v>
      </c>
      <c r="C33" s="4"/>
      <c r="D33" s="4"/>
      <c r="E33" s="4">
        <v>0</v>
      </c>
      <c r="F33" s="4"/>
      <c r="G33" s="4"/>
      <c r="H33" s="4"/>
      <c r="I33" s="4"/>
      <c r="J33" s="4"/>
      <c r="K33" s="4"/>
      <c r="L33" s="4"/>
      <c r="M33" s="4"/>
      <c r="N33" s="4"/>
      <c r="O33" s="4">
        <v>0</v>
      </c>
      <c r="P33" s="4"/>
      <c r="Q33" s="4"/>
      <c r="R33" s="4">
        <v>0</v>
      </c>
      <c r="S33" s="4">
        <v>0</v>
      </c>
      <c r="T33" s="4"/>
      <c r="U33" s="4"/>
      <c r="V33" s="4"/>
      <c r="W33" s="26"/>
      <c r="X33" s="26"/>
      <c r="Y33" s="7"/>
      <c r="Z33" s="7"/>
    </row>
    <row r="34" spans="1:26" ht="15">
      <c r="A34" s="17" t="s">
        <v>14</v>
      </c>
      <c r="B34" s="31">
        <f aca="true" t="shared" si="4" ref="B34:M34">B31+B32+B33</f>
        <v>0</v>
      </c>
      <c r="C34" s="4">
        <f t="shared" si="4"/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aca="true" t="shared" si="5" ref="N34:Z34">N31+N32+N33</f>
        <v>0</v>
      </c>
      <c r="O34" s="4">
        <f t="shared" si="5"/>
        <v>0</v>
      </c>
      <c r="P34" s="4">
        <f t="shared" si="5"/>
        <v>0</v>
      </c>
      <c r="Q34" s="4">
        <f t="shared" si="5"/>
        <v>0</v>
      </c>
      <c r="R34" s="4">
        <f t="shared" si="5"/>
        <v>0.1</v>
      </c>
      <c r="S34" s="4">
        <f t="shared" si="5"/>
        <v>0</v>
      </c>
      <c r="T34" s="4">
        <f t="shared" si="5"/>
        <v>0</v>
      </c>
      <c r="U34" s="4">
        <f t="shared" si="5"/>
        <v>0</v>
      </c>
      <c r="V34" s="4">
        <f t="shared" si="5"/>
        <v>0</v>
      </c>
      <c r="W34" s="4">
        <f t="shared" si="5"/>
        <v>0</v>
      </c>
      <c r="X34" s="4">
        <f t="shared" si="5"/>
        <v>0</v>
      </c>
      <c r="Y34" s="4">
        <f t="shared" si="5"/>
        <v>0</v>
      </c>
      <c r="Z34" s="4">
        <f t="shared" si="5"/>
        <v>0</v>
      </c>
    </row>
    <row r="35" spans="1:26" ht="15">
      <c r="A35" s="15" t="s">
        <v>35</v>
      </c>
      <c r="B35" s="24">
        <f>C35+D35+E35+J35+N35+O35+U35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 t="e">
        <f>#REF!+#REF!+#REF!+#REF!</f>
        <v>#REF!</v>
      </c>
      <c r="N35" s="4"/>
      <c r="O35" s="4"/>
      <c r="P35" s="4"/>
      <c r="Q35" s="4"/>
      <c r="R35" s="4"/>
      <c r="S35" s="4"/>
      <c r="T35" s="4"/>
      <c r="U35" s="4"/>
      <c r="V35" s="4"/>
      <c r="W35" s="26"/>
      <c r="X35" s="26"/>
      <c r="Y35" s="7"/>
      <c r="Z35" s="7"/>
    </row>
    <row r="36" spans="1:26" ht="15">
      <c r="A36" s="15" t="s">
        <v>15</v>
      </c>
      <c r="B36" s="24">
        <f>C36+D36+E36+J36+N36+O36+U36</f>
        <v>0</v>
      </c>
      <c r="C36" s="4"/>
      <c r="D36" s="4"/>
      <c r="E36" s="4"/>
      <c r="F36" s="4"/>
      <c r="G36" s="4"/>
      <c r="H36" s="4"/>
      <c r="I36" s="4"/>
      <c r="J36" s="4">
        <v>0</v>
      </c>
      <c r="K36" s="4"/>
      <c r="L36" s="4"/>
      <c r="M36" s="4" t="e">
        <f>#REF!+#REF!+#REF!+#REF!</f>
        <v>#REF!</v>
      </c>
      <c r="N36" s="4"/>
      <c r="O36" s="4"/>
      <c r="P36" s="4"/>
      <c r="Q36" s="4"/>
      <c r="R36" s="4"/>
      <c r="S36" s="4"/>
      <c r="T36" s="4"/>
      <c r="U36" s="4"/>
      <c r="V36" s="4"/>
      <c r="W36" s="26"/>
      <c r="X36" s="26"/>
      <c r="Y36" s="7"/>
      <c r="Z36" s="7"/>
    </row>
    <row r="37" spans="1:26" ht="15">
      <c r="A37" s="17" t="s">
        <v>18</v>
      </c>
      <c r="B37" s="24">
        <f aca="true" t="shared" si="6" ref="B37:M37">B35+B36</f>
        <v>0</v>
      </c>
      <c r="C37" s="24">
        <f t="shared" si="6"/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 t="e">
        <f t="shared" si="6"/>
        <v>#REF!</v>
      </c>
      <c r="N37" s="24">
        <f aca="true" t="shared" si="7" ref="N37:Z37">N35+N36</f>
        <v>0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  <c r="T37" s="24">
        <f t="shared" si="7"/>
        <v>0</v>
      </c>
      <c r="U37" s="24">
        <f t="shared" si="7"/>
        <v>0</v>
      </c>
      <c r="V37" s="24">
        <f t="shared" si="7"/>
        <v>0</v>
      </c>
      <c r="W37" s="24">
        <f t="shared" si="7"/>
        <v>0</v>
      </c>
      <c r="X37" s="24">
        <f t="shared" si="7"/>
        <v>0</v>
      </c>
      <c r="Y37" s="24">
        <f t="shared" si="7"/>
        <v>0</v>
      </c>
      <c r="Z37" s="24">
        <f t="shared" si="7"/>
        <v>0</v>
      </c>
    </row>
    <row r="38" spans="1:26" ht="15">
      <c r="A38" s="21" t="s">
        <v>16</v>
      </c>
      <c r="B38" s="8">
        <f>B37+B34+B24+B16+B15+B14</f>
        <v>2756.7</v>
      </c>
      <c r="C38" s="8">
        <f aca="true" t="shared" si="8" ref="C38:Z38">C37+C34+C24+C16+C15+C14</f>
        <v>35.300000000000004</v>
      </c>
      <c r="D38" s="8">
        <f t="shared" si="8"/>
        <v>0.9</v>
      </c>
      <c r="E38" s="8">
        <f t="shared" si="8"/>
        <v>57.5</v>
      </c>
      <c r="F38" s="8">
        <f t="shared" si="8"/>
        <v>0</v>
      </c>
      <c r="G38" s="8">
        <f t="shared" si="8"/>
        <v>0</v>
      </c>
      <c r="H38" s="8">
        <f t="shared" si="8"/>
        <v>0</v>
      </c>
      <c r="I38" s="8">
        <f t="shared" si="8"/>
        <v>0</v>
      </c>
      <c r="J38" s="8">
        <f t="shared" si="8"/>
        <v>19.2</v>
      </c>
      <c r="K38" s="8">
        <f t="shared" si="8"/>
        <v>19.2</v>
      </c>
      <c r="L38" s="8">
        <f t="shared" si="8"/>
        <v>0</v>
      </c>
      <c r="M38" s="8" t="e">
        <f t="shared" si="8"/>
        <v>#REF!</v>
      </c>
      <c r="N38" s="8">
        <f t="shared" si="8"/>
        <v>4.1</v>
      </c>
      <c r="O38" s="8">
        <f t="shared" si="8"/>
        <v>90.4</v>
      </c>
      <c r="P38" s="8">
        <f t="shared" si="8"/>
        <v>238.1</v>
      </c>
      <c r="Q38" s="8">
        <f t="shared" si="8"/>
        <v>238.1</v>
      </c>
      <c r="R38" s="8">
        <f t="shared" si="8"/>
        <v>238.2</v>
      </c>
      <c r="S38" s="8">
        <f t="shared" si="8"/>
        <v>90.4</v>
      </c>
      <c r="T38" s="8">
        <f t="shared" si="8"/>
        <v>0.3</v>
      </c>
      <c r="U38" s="8">
        <f t="shared" si="8"/>
        <v>0</v>
      </c>
      <c r="V38" s="8">
        <f t="shared" si="8"/>
        <v>0</v>
      </c>
      <c r="W38" s="8">
        <f t="shared" si="8"/>
        <v>0</v>
      </c>
      <c r="X38" s="8">
        <f t="shared" si="8"/>
        <v>0</v>
      </c>
      <c r="Y38" s="8">
        <f t="shared" si="8"/>
        <v>2549</v>
      </c>
      <c r="Z38" s="8">
        <f t="shared" si="8"/>
        <v>0</v>
      </c>
    </row>
    <row r="39" spans="1:25" s="14" customFormat="1" ht="111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6" s="14" customFormat="1" ht="15">
      <c r="A40" s="58"/>
      <c r="B40" s="60"/>
      <c r="C40" s="12"/>
      <c r="D40" s="12"/>
      <c r="E40" s="12"/>
      <c r="F40" s="12"/>
      <c r="G40" s="11"/>
      <c r="H40" s="11"/>
      <c r="I40" s="11"/>
      <c r="J40" s="10"/>
      <c r="K40" s="11"/>
      <c r="L40" s="11"/>
      <c r="M40" s="10"/>
      <c r="N40" s="12"/>
      <c r="O40" s="12"/>
      <c r="P40" s="11"/>
      <c r="Q40" s="11"/>
      <c r="R40" s="11"/>
      <c r="S40" s="11"/>
      <c r="T40" s="30"/>
      <c r="U40" s="12"/>
      <c r="V40" s="12"/>
      <c r="W40" s="25"/>
      <c r="X40" s="25"/>
      <c r="Y40" s="12"/>
      <c r="Z40" s="41"/>
    </row>
    <row r="41" spans="1:26" s="14" customFormat="1" ht="15">
      <c r="A41" s="59"/>
      <c r="B41" s="61"/>
      <c r="C41" s="2"/>
      <c r="D41" s="1"/>
      <c r="E41" s="2"/>
      <c r="F41" s="2"/>
      <c r="G41" s="1"/>
      <c r="H41" s="2"/>
      <c r="I41" s="2"/>
      <c r="J41" s="20"/>
      <c r="K41" s="5"/>
      <c r="L41" s="5"/>
      <c r="M41" s="3"/>
      <c r="N41" s="2"/>
      <c r="O41" s="2"/>
      <c r="P41" s="2"/>
      <c r="Q41" s="2"/>
      <c r="R41" s="2"/>
      <c r="S41" s="2"/>
      <c r="T41" s="2"/>
      <c r="U41" s="2"/>
      <c r="V41" s="6"/>
      <c r="W41" s="6"/>
      <c r="X41" s="6"/>
      <c r="Y41" s="6"/>
      <c r="Z41" s="42"/>
    </row>
    <row r="42" spans="1:26" s="14" customFormat="1" ht="15" customHeight="1">
      <c r="A42" s="15"/>
      <c r="B42" s="4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53"/>
      <c r="U42" s="9"/>
      <c r="V42" s="9"/>
      <c r="W42" s="9"/>
      <c r="X42" s="9"/>
      <c r="Y42" s="9"/>
      <c r="Z42" s="48"/>
    </row>
    <row r="43" spans="1:26" s="14" customFormat="1" ht="15">
      <c r="A43" s="49"/>
      <c r="B43" s="4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  <c r="V43" s="8"/>
      <c r="W43" s="8"/>
      <c r="X43" s="8"/>
      <c r="Y43" s="8"/>
      <c r="Z43" s="48"/>
    </row>
    <row r="44" spans="1:26" s="14" customFormat="1" ht="15">
      <c r="A44" s="49"/>
      <c r="B44" s="4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9"/>
      <c r="V44" s="8"/>
      <c r="W44" s="8"/>
      <c r="X44" s="8"/>
      <c r="Y44" s="8"/>
      <c r="Z44" s="48"/>
    </row>
    <row r="45" spans="1:26" s="14" customFormat="1" ht="15">
      <c r="A45" s="49"/>
      <c r="B45" s="47"/>
      <c r="C45" s="9"/>
      <c r="D45" s="9"/>
      <c r="E45" s="9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9"/>
      <c r="S45" s="9"/>
      <c r="T45" s="9"/>
      <c r="U45" s="9"/>
      <c r="V45" s="8"/>
      <c r="W45" s="8"/>
      <c r="X45" s="8"/>
      <c r="Y45" s="8"/>
      <c r="Z45" s="48"/>
    </row>
    <row r="46" spans="1:26" s="14" customFormat="1" ht="15">
      <c r="A46" s="49"/>
      <c r="B46" s="47"/>
      <c r="C46" s="9"/>
      <c r="D46" s="9"/>
      <c r="E46" s="9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9"/>
      <c r="S46" s="9"/>
      <c r="T46" s="9"/>
      <c r="U46" s="9"/>
      <c r="V46" s="8"/>
      <c r="W46" s="8"/>
      <c r="X46" s="9"/>
      <c r="Y46" s="9"/>
      <c r="Z46" s="22"/>
    </row>
    <row r="47" spans="1:26" s="14" customFormat="1" ht="15">
      <c r="A47" s="49"/>
      <c r="B47" s="47"/>
      <c r="C47" s="9"/>
      <c r="D47" s="9"/>
      <c r="E47" s="9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9"/>
      <c r="S47" s="9"/>
      <c r="T47" s="9"/>
      <c r="U47" s="9"/>
      <c r="V47" s="8"/>
      <c r="W47" s="8"/>
      <c r="X47" s="8"/>
      <c r="Y47" s="8"/>
      <c r="Z47" s="48"/>
    </row>
    <row r="48" spans="1:26" s="14" customFormat="1" ht="15">
      <c r="A48" s="4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8"/>
      <c r="U48" s="8"/>
      <c r="V48" s="8"/>
      <c r="W48" s="8"/>
      <c r="X48" s="8"/>
      <c r="Y48" s="8"/>
      <c r="Z48" s="8"/>
    </row>
    <row r="49" spans="1:26" s="14" customFormat="1" ht="15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  <c r="T49" s="52"/>
      <c r="U49" s="52"/>
      <c r="V49" s="52"/>
      <c r="W49" s="52"/>
      <c r="X49" s="52"/>
      <c r="Y49" s="52"/>
      <c r="Z49" s="52"/>
    </row>
    <row r="50" spans="1:26" s="14" customFormat="1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50"/>
    </row>
    <row r="51" spans="1:26" s="14" customFormat="1" ht="15">
      <c r="A51" s="3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</row>
    <row r="52" spans="1:26" s="14" customFormat="1" ht="15">
      <c r="A52" s="38"/>
      <c r="B52" s="43"/>
      <c r="C52" s="43"/>
      <c r="D52" s="43"/>
      <c r="E52" s="43"/>
      <c r="F52" s="43"/>
      <c r="G52" s="43"/>
      <c r="H52" s="43"/>
      <c r="I52" s="43"/>
      <c r="J52" s="4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3"/>
      <c r="W52" s="43"/>
      <c r="X52" s="43"/>
      <c r="Y52" s="43"/>
      <c r="Z52" s="44"/>
    </row>
    <row r="53" spans="1:26" s="14" customFormat="1" ht="15">
      <c r="A53" s="38"/>
      <c r="B53" s="43"/>
      <c r="C53" s="43"/>
      <c r="D53" s="43"/>
      <c r="E53" s="43"/>
      <c r="F53" s="43"/>
      <c r="G53" s="43"/>
      <c r="H53" s="43"/>
      <c r="I53" s="43"/>
      <c r="J53" s="4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5"/>
      <c r="W53" s="55"/>
      <c r="X53" s="55"/>
      <c r="Y53" s="55"/>
      <c r="Z53" s="55"/>
    </row>
    <row r="54" spans="1:26" s="14" customFormat="1" ht="15">
      <c r="A54" s="38"/>
      <c r="B54" s="43"/>
      <c r="C54" s="43"/>
      <c r="D54" s="43"/>
      <c r="E54" s="43"/>
      <c r="F54" s="43"/>
      <c r="G54" s="43"/>
      <c r="H54" s="43"/>
      <c r="I54" s="43"/>
      <c r="J54" s="4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"/>
      <c r="W54" s="56"/>
      <c r="X54" s="56"/>
      <c r="Y54" s="56"/>
      <c r="Z54" s="56"/>
    </row>
    <row r="55" spans="1:26" s="14" customFormat="1" ht="15">
      <c r="A55" s="38"/>
      <c r="B55" s="43"/>
      <c r="C55" s="43"/>
      <c r="D55" s="43"/>
      <c r="E55" s="43"/>
      <c r="F55" s="43"/>
      <c r="G55" s="43"/>
      <c r="H55" s="43"/>
      <c r="I55" s="43"/>
      <c r="J55" s="43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56"/>
      <c r="W55" s="56"/>
      <c r="X55" s="56"/>
      <c r="Y55" s="56"/>
      <c r="Z55" s="56"/>
    </row>
    <row r="56" spans="1:26" s="14" customFormat="1" ht="15">
      <c r="A56" s="38"/>
      <c r="B56" s="43"/>
      <c r="C56" s="43"/>
      <c r="D56" s="43"/>
      <c r="E56" s="43"/>
      <c r="F56" s="43"/>
      <c r="G56" s="43"/>
      <c r="H56" s="43"/>
      <c r="I56" s="43"/>
      <c r="J56" s="4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6"/>
      <c r="W56" s="56"/>
      <c r="X56" s="56"/>
      <c r="Y56" s="56"/>
      <c r="Z56" s="56"/>
    </row>
    <row r="57" spans="1:25" s="14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s="14" customFormat="1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6" s="14" customFormat="1" ht="15">
      <c r="A59" s="63"/>
      <c r="B59" s="60"/>
      <c r="C59" s="12"/>
      <c r="D59" s="12"/>
      <c r="E59" s="12"/>
      <c r="F59" s="12"/>
      <c r="G59" s="11"/>
      <c r="H59" s="11"/>
      <c r="I59" s="11"/>
      <c r="J59" s="10"/>
      <c r="K59" s="11"/>
      <c r="L59" s="11"/>
      <c r="M59" s="10"/>
      <c r="N59" s="12"/>
      <c r="O59" s="12"/>
      <c r="P59" s="11"/>
      <c r="Q59" s="11"/>
      <c r="R59" s="11"/>
      <c r="S59" s="11"/>
      <c r="T59" s="30"/>
      <c r="U59" s="12"/>
      <c r="V59" s="12"/>
      <c r="W59" s="25"/>
      <c r="X59" s="25"/>
      <c r="Y59" s="12"/>
      <c r="Z59" s="41"/>
    </row>
    <row r="60" spans="1:26" s="14" customFormat="1" ht="75.75" customHeight="1">
      <c r="A60" s="64"/>
      <c r="B60" s="61"/>
      <c r="C60" s="2"/>
      <c r="D60" s="1"/>
      <c r="E60" s="2"/>
      <c r="F60" s="2"/>
      <c r="G60" s="1"/>
      <c r="H60" s="2"/>
      <c r="I60" s="2"/>
      <c r="J60" s="20"/>
      <c r="K60" s="5"/>
      <c r="L60" s="5"/>
      <c r="M60" s="3"/>
      <c r="N60" s="2"/>
      <c r="O60" s="2"/>
      <c r="P60" s="2"/>
      <c r="Q60" s="2"/>
      <c r="R60" s="2"/>
      <c r="S60" s="2"/>
      <c r="T60" s="2"/>
      <c r="U60" s="2"/>
      <c r="V60" s="6"/>
      <c r="W60" s="6"/>
      <c r="X60" s="6"/>
      <c r="Y60" s="6"/>
      <c r="Z60" s="45"/>
    </row>
    <row r="61" spans="1:26" s="14" customFormat="1" ht="15">
      <c r="A61" s="15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2"/>
      <c r="U61" s="4"/>
      <c r="V61" s="4"/>
      <c r="W61" s="4"/>
      <c r="X61" s="4"/>
      <c r="Y61" s="9"/>
      <c r="Z61" s="7"/>
    </row>
    <row r="62" spans="1:26" s="14" customFormat="1" ht="15">
      <c r="A62" s="15"/>
      <c r="B62" s="3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32"/>
      <c r="U62" s="4"/>
      <c r="V62" s="4"/>
      <c r="W62" s="26"/>
      <c r="X62" s="26"/>
      <c r="Y62" s="7"/>
      <c r="Z62" s="7"/>
    </row>
    <row r="63" spans="1:26" s="14" customFormat="1" ht="15">
      <c r="A63" s="15"/>
      <c r="B63" s="3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32"/>
      <c r="U63" s="4"/>
      <c r="V63" s="4"/>
      <c r="W63" s="26"/>
      <c r="X63" s="26"/>
      <c r="Y63" s="7"/>
      <c r="Z63" s="7"/>
    </row>
    <row r="64" spans="1:26" s="14" customFormat="1" ht="15">
      <c r="A64" s="16"/>
      <c r="B64" s="3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2"/>
      <c r="U64" s="4"/>
      <c r="V64" s="4"/>
      <c r="W64" s="26"/>
      <c r="X64" s="26"/>
      <c r="Y64" s="7"/>
      <c r="Z64" s="7"/>
    </row>
    <row r="65" spans="1:26" s="14" customFormat="1" ht="15">
      <c r="A65" s="17"/>
      <c r="B65" s="3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14" customFormat="1" ht="15">
      <c r="A66" s="16"/>
      <c r="B66" s="3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26"/>
      <c r="X66" s="28"/>
      <c r="Y66" s="7"/>
      <c r="Z66" s="7"/>
    </row>
    <row r="67" spans="1:26" s="14" customFormat="1" ht="15">
      <c r="A67" s="16"/>
      <c r="B67" s="33"/>
      <c r="C67" s="4"/>
      <c r="D67" s="4"/>
      <c r="E67" s="4"/>
      <c r="F67" s="24"/>
      <c r="G67" s="4"/>
      <c r="H67" s="4"/>
      <c r="I67" s="4"/>
      <c r="J67" s="4"/>
      <c r="K67" s="4"/>
      <c r="L67" s="4"/>
      <c r="M67" s="4"/>
      <c r="N67" s="4"/>
      <c r="O67" s="24"/>
      <c r="P67" s="24"/>
      <c r="Q67" s="24"/>
      <c r="R67" s="24"/>
      <c r="S67" s="24"/>
      <c r="T67" s="4"/>
      <c r="U67" s="4"/>
      <c r="V67" s="4"/>
      <c r="W67" s="26"/>
      <c r="X67" s="27"/>
      <c r="Y67" s="22"/>
      <c r="Z67" s="7"/>
    </row>
    <row r="68" spans="1:26" s="14" customFormat="1" ht="15">
      <c r="A68" s="16"/>
      <c r="B68" s="3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6"/>
      <c r="X68" s="26"/>
      <c r="Y68" s="7"/>
      <c r="Z68" s="7"/>
    </row>
    <row r="69" spans="1:26" s="14" customFormat="1" ht="15">
      <c r="A69" s="16"/>
      <c r="B69" s="3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26"/>
      <c r="X69" s="26"/>
      <c r="Y69" s="7"/>
      <c r="Z69" s="7"/>
    </row>
    <row r="70" spans="1:26" s="14" customFormat="1" ht="15">
      <c r="A70" s="18"/>
      <c r="B70" s="3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6"/>
      <c r="X70" s="26"/>
      <c r="Y70" s="7"/>
      <c r="Z70" s="7"/>
    </row>
    <row r="71" spans="1:26" s="14" customFormat="1" ht="15">
      <c r="A71" s="19"/>
      <c r="B71" s="3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6"/>
      <c r="X71" s="26"/>
      <c r="Y71" s="7"/>
      <c r="Z71" s="7"/>
    </row>
    <row r="72" spans="1:26" ht="15">
      <c r="A72" s="16"/>
      <c r="B72" s="3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26"/>
      <c r="X72" s="26"/>
      <c r="Y72" s="7"/>
      <c r="Z72" s="7"/>
    </row>
    <row r="73" spans="1:26" s="14" customFormat="1" ht="15">
      <c r="A73" s="16"/>
      <c r="B73" s="3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26"/>
      <c r="X73" s="26"/>
      <c r="Y73" s="7"/>
      <c r="Z73" s="7"/>
    </row>
    <row r="74" spans="1:26" s="14" customFormat="1" ht="15">
      <c r="A74" s="16"/>
      <c r="B74" s="3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26"/>
      <c r="X74" s="26"/>
      <c r="Y74" s="7"/>
      <c r="Z74" s="7"/>
    </row>
    <row r="75" spans="1:26" s="14" customFormat="1" ht="15">
      <c r="A75" s="17"/>
      <c r="B75" s="3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14" customFormat="1" ht="15" customHeight="1">
      <c r="A76" s="16"/>
      <c r="B76" s="3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24"/>
      <c r="P76" s="4"/>
      <c r="Q76" s="4"/>
      <c r="R76" s="4"/>
      <c r="S76" s="4"/>
      <c r="T76" s="4"/>
      <c r="U76" s="4"/>
      <c r="V76" s="4"/>
      <c r="W76" s="4"/>
      <c r="X76" s="26"/>
      <c r="Y76" s="7"/>
      <c r="Z76" s="7"/>
    </row>
    <row r="77" spans="1:26" s="14" customFormat="1" ht="15">
      <c r="A77" s="16"/>
      <c r="B77" s="3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4"/>
      <c r="P77" s="4"/>
      <c r="Q77" s="4"/>
      <c r="R77" s="4"/>
      <c r="S77" s="4"/>
      <c r="T77" s="4"/>
      <c r="U77" s="4"/>
      <c r="V77" s="4"/>
      <c r="W77" s="26"/>
      <c r="X77" s="26"/>
      <c r="Y77" s="7"/>
      <c r="Z77" s="7"/>
    </row>
    <row r="78" spans="1:26" s="14" customFormat="1" ht="15.75" customHeight="1">
      <c r="A78" s="16"/>
      <c r="B78" s="3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26"/>
      <c r="X78" s="26"/>
      <c r="Y78" s="7"/>
      <c r="Z78" s="7"/>
    </row>
    <row r="79" spans="1:26" s="14" customFormat="1" ht="16.5" customHeight="1">
      <c r="A79" s="16"/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6"/>
      <c r="X79" s="26"/>
      <c r="Y79" s="7"/>
      <c r="Z79" s="7"/>
    </row>
    <row r="80" spans="1:26" ht="15" customHeight="1">
      <c r="A80" s="16"/>
      <c r="B80" s="3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6"/>
      <c r="X80" s="26"/>
      <c r="Y80" s="7"/>
      <c r="Z80" s="7"/>
    </row>
    <row r="81" spans="1:26" ht="17.25" customHeight="1">
      <c r="A81" s="16"/>
      <c r="B81" s="3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26"/>
      <c r="X81" s="26"/>
      <c r="Y81" s="7"/>
      <c r="Z81" s="7"/>
    </row>
    <row r="82" spans="1:26" ht="15">
      <c r="A82" s="17"/>
      <c r="B82" s="3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" customHeight="1">
      <c r="A83" s="16"/>
      <c r="B83" s="3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26"/>
      <c r="X83" s="26"/>
      <c r="Y83" s="7"/>
      <c r="Z83" s="7"/>
    </row>
    <row r="84" spans="1:26" ht="15">
      <c r="A84" s="15"/>
      <c r="B84" s="3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6"/>
      <c r="X84" s="26"/>
      <c r="Y84" s="7"/>
      <c r="Z84" s="7"/>
    </row>
    <row r="85" spans="1:26" ht="15">
      <c r="A85" s="17"/>
      <c r="B85" s="3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7.25" customHeight="1">
      <c r="A86" s="15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6"/>
      <c r="X86" s="26"/>
      <c r="Y86" s="7"/>
      <c r="Z86" s="39"/>
    </row>
    <row r="87" spans="1:26" ht="15">
      <c r="A87" s="15"/>
      <c r="B87" s="3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26"/>
      <c r="X87" s="26"/>
      <c r="Y87" s="7"/>
      <c r="Z87" s="7"/>
    </row>
    <row r="88" spans="1:26" ht="15">
      <c r="A88" s="17"/>
      <c r="B88" s="3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">
      <c r="A89" s="2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1" spans="1:26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8.75" customHeight="1">
      <c r="A92" s="62"/>
      <c r="B92" s="6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4"/>
    </row>
    <row r="93" spans="1:26" ht="15">
      <c r="A93" s="62"/>
      <c r="B93" s="6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4"/>
    </row>
    <row r="94" spans="1:26" ht="1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14"/>
    </row>
  </sheetData>
  <sheetProtection/>
  <mergeCells count="24">
    <mergeCell ref="A40:A41"/>
    <mergeCell ref="B40:B41"/>
    <mergeCell ref="A59:A60"/>
    <mergeCell ref="B59:B60"/>
    <mergeCell ref="V55:Z55"/>
    <mergeCell ref="V56:Z56"/>
    <mergeCell ref="K56:U56"/>
    <mergeCell ref="A93:B93"/>
    <mergeCell ref="A92:B92"/>
    <mergeCell ref="K52:U52"/>
    <mergeCell ref="K53:U53"/>
    <mergeCell ref="A91:Z91"/>
    <mergeCell ref="K54:U54"/>
    <mergeCell ref="A57:Y57"/>
    <mergeCell ref="V1:Z1"/>
    <mergeCell ref="V3:Z3"/>
    <mergeCell ref="V4:Z4"/>
    <mergeCell ref="V5:Z5"/>
    <mergeCell ref="V53:Z53"/>
    <mergeCell ref="V54:Z54"/>
    <mergeCell ref="W2:Z2"/>
    <mergeCell ref="A6:Y6"/>
    <mergeCell ref="A8:A9"/>
    <mergeCell ref="B8:B9"/>
  </mergeCells>
  <printOptions/>
  <pageMargins left="0.16" right="0.16" top="0.2" bottom="0.010416666666666666" header="0.16" footer="0.16"/>
  <pageSetup horizontalDpi="600" verticalDpi="600" orientation="landscape" paperSize="9" scale="92" r:id="rId1"/>
  <rowBreaks count="1" manualBreakCount="1">
    <brk id="5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2010-09-15T07:11:47Z</cp:lastPrinted>
  <dcterms:created xsi:type="dcterms:W3CDTF">2006-09-28T05:33:49Z</dcterms:created>
  <dcterms:modified xsi:type="dcterms:W3CDTF">2015-07-08T05:58:03Z</dcterms:modified>
  <cp:category/>
  <cp:version/>
  <cp:contentType/>
  <cp:contentStatus/>
</cp:coreProperties>
</file>